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amande/Desktop/"/>
    </mc:Choice>
  </mc:AlternateContent>
  <xr:revisionPtr revIDLastSave="0" documentId="8_{12931335-31B7-7348-9D92-F4DDD1C80C29}" xr6:coauthVersionLast="36" xr6:coauthVersionMax="36" xr10:uidLastSave="{00000000-0000-0000-0000-000000000000}"/>
  <bookViews>
    <workbookView xWindow="0" yWindow="460" windowWidth="25200" windowHeight="11020" xr2:uid="{00000000-000D-0000-FFFF-FFFF00000000}"/>
  </bookViews>
  <sheets>
    <sheet name="Fiche inscription" sheetId="1" r:id="rId1"/>
    <sheet name="Liste de choix" sheetId="2" state="hidden" r:id="rId2"/>
  </sheets>
  <calcPr calcId="181029"/>
  <extLst>
    <ext uri="GoogleSheetsCustomDataVersion1">
      <go:sheetsCustomData xmlns:go="http://customooxmlschemas.google.com/" r:id="rId6" roundtripDataSignature="AMtx7mjuH/l4mXPck0YC4BjHDtpZ00N08A=="/>
    </ext>
  </extLst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5" i="1"/>
  <c r="N24" i="1"/>
  <c r="N23" i="1"/>
  <c r="N22" i="1"/>
  <c r="L30" i="1"/>
  <c r="L29" i="1"/>
  <c r="L28" i="1"/>
  <c r="L27" i="1"/>
  <c r="L26" i="1"/>
  <c r="L25" i="1"/>
  <c r="L24" i="1"/>
  <c r="L23" i="1"/>
  <c r="L22" i="1"/>
  <c r="J30" i="1"/>
  <c r="J29" i="1"/>
  <c r="J28" i="1"/>
  <c r="J27" i="1"/>
  <c r="J26" i="1"/>
  <c r="J25" i="1"/>
  <c r="J24" i="1"/>
  <c r="J23" i="1"/>
  <c r="J22" i="1"/>
  <c r="H30" i="1"/>
  <c r="H29" i="1"/>
  <c r="H28" i="1"/>
  <c r="H27" i="1"/>
  <c r="H26" i="1"/>
  <c r="H25" i="1"/>
  <c r="H24" i="1"/>
  <c r="H23" i="1"/>
  <c r="H22" i="1"/>
  <c r="F30" i="1"/>
  <c r="F29" i="1"/>
  <c r="F28" i="1"/>
  <c r="F27" i="1"/>
  <c r="F26" i="1"/>
  <c r="F25" i="1"/>
  <c r="F24" i="1"/>
  <c r="F23" i="1"/>
  <c r="F22" i="1"/>
  <c r="D30" i="1"/>
  <c r="D29" i="1"/>
  <c r="D28" i="1"/>
  <c r="D27" i="1"/>
  <c r="D26" i="1"/>
  <c r="D25" i="1"/>
  <c r="D24" i="1"/>
  <c r="D23" i="1"/>
  <c r="D22" i="1"/>
  <c r="M33" i="1"/>
  <c r="K33" i="1"/>
  <c r="I33" i="1"/>
  <c r="G33" i="1"/>
  <c r="E33" i="1"/>
  <c r="C33" i="1"/>
  <c r="N34" i="1"/>
  <c r="L34" i="1"/>
  <c r="J34" i="1"/>
  <c r="H34" i="1"/>
  <c r="F34" i="1"/>
  <c r="D34" i="1"/>
  <c r="M31" i="1" l="1"/>
  <c r="M32" i="1" s="1"/>
  <c r="M35" i="1" s="1"/>
  <c r="G31" i="1" l="1"/>
  <c r="G32" i="1" s="1"/>
  <c r="G35" i="1" s="1"/>
  <c r="B27" i="1"/>
  <c r="E31" i="1"/>
  <c r="E32" i="1" s="1"/>
  <c r="E35" i="1" s="1"/>
  <c r="I31" i="1"/>
  <c r="I32" i="1" s="1"/>
  <c r="I35" i="1" s="1"/>
  <c r="C31" i="1"/>
  <c r="C32" i="1" l="1"/>
  <c r="C35" i="1" s="1"/>
  <c r="K31" i="1"/>
  <c r="K32" i="1" s="1"/>
  <c r="K35" i="1" s="1"/>
  <c r="B36" i="1" l="1"/>
</calcChain>
</file>

<file path=xl/sharedStrings.xml><?xml version="1.0" encoding="utf-8"?>
<sst xmlns="http://schemas.openxmlformats.org/spreadsheetml/2006/main" count="87" uniqueCount="77">
  <si>
    <t>ECOLE DE MUSIQUE</t>
  </si>
  <si>
    <t>Nom de Famille de l'elève :</t>
  </si>
  <si>
    <t>Année scolaire 2023 - 2024</t>
  </si>
  <si>
    <t>et des parents si différent :</t>
  </si>
  <si>
    <t>PREINSCRIPTION (Juin)</t>
  </si>
  <si>
    <t>Adresse postale :</t>
  </si>
  <si>
    <t>ou INSCRIPTION (Septembre)</t>
  </si>
  <si>
    <t>CP :</t>
  </si>
  <si>
    <t>Ville :</t>
  </si>
  <si>
    <t>(pour les préinscriptions) à :</t>
  </si>
  <si>
    <t>Téléphone :</t>
  </si>
  <si>
    <t>AIEDM - 12 rue d'alencourt - 69380 CHAZAY D'AZERGUES</t>
  </si>
  <si>
    <t>Email :</t>
  </si>
  <si>
    <t>ou par Email : contact@maestro380.fr</t>
  </si>
  <si>
    <t>Cette fiche est à compléter après avoir contacté les professeurs d'instruments.</t>
  </si>
  <si>
    <t>J'accepte le règlement intérieur (*)</t>
  </si>
  <si>
    <t>J'accepte l'utilisation du droit à l'image (*)</t>
  </si>
  <si>
    <t>PRENOM</t>
  </si>
  <si>
    <t>Né(e) le</t>
  </si>
  <si>
    <t>Formation musicale</t>
  </si>
  <si>
    <t>Instrument / Professeur</t>
  </si>
  <si>
    <t>Choix de l'ensemble</t>
  </si>
  <si>
    <t>Montant</t>
  </si>
  <si>
    <t>Enseignement</t>
  </si>
  <si>
    <t>Bébé Musique</t>
  </si>
  <si>
    <t>FM Seule</t>
  </si>
  <si>
    <t>Eveil</t>
  </si>
  <si>
    <t>Bassin d'instrument</t>
  </si>
  <si>
    <t>Instrument 30 min (Ensemble gratuit) *</t>
  </si>
  <si>
    <t>Instrument 45 min (Ensemble gratuit) *</t>
  </si>
  <si>
    <t>Instrument 30 min + FM (Ensemble gratuit) *</t>
  </si>
  <si>
    <t>Instrument 45 min + FM (Ensemble gratuit) *</t>
  </si>
  <si>
    <t>Ensemble seul</t>
  </si>
  <si>
    <t>MONTANT INSCRIPTION PAR ELEVE</t>
  </si>
  <si>
    <t>MONTANT NET A REGLER</t>
  </si>
  <si>
    <t>Règlement :</t>
  </si>
  <si>
    <t>* Voir conditions sur le site internet (www.maestro380.fr)</t>
  </si>
  <si>
    <t>Oui</t>
  </si>
  <si>
    <t>Chèque</t>
  </si>
  <si>
    <t>Accordéon</t>
  </si>
  <si>
    <t>FM1</t>
  </si>
  <si>
    <t>Batucada</t>
  </si>
  <si>
    <t>Non</t>
  </si>
  <si>
    <t>Carte bancaire (Via Hello Asso)</t>
  </si>
  <si>
    <t>Batterie</t>
  </si>
  <si>
    <t>FM2</t>
  </si>
  <si>
    <t>Cordes</t>
  </si>
  <si>
    <t xml:space="preserve"> </t>
  </si>
  <si>
    <t>Autres (dont Chèques Vacances)</t>
  </si>
  <si>
    <t>Chant</t>
  </si>
  <si>
    <t>FM3</t>
  </si>
  <si>
    <t>Junior</t>
  </si>
  <si>
    <t>Clarinette</t>
  </si>
  <si>
    <t>FM4</t>
  </si>
  <si>
    <t>Jazz</t>
  </si>
  <si>
    <t>Flute</t>
  </si>
  <si>
    <t>FM Ateliers</t>
  </si>
  <si>
    <t>Trad.</t>
  </si>
  <si>
    <t>Guitare (Malik)</t>
  </si>
  <si>
    <t>Guitare (Thibaut)</t>
  </si>
  <si>
    <t>Piano (Amandine)</t>
  </si>
  <si>
    <t>Piano (Elena)</t>
  </si>
  <si>
    <t>Piano (Minh)</t>
  </si>
  <si>
    <t>Saxophone</t>
  </si>
  <si>
    <t>Trompette</t>
  </si>
  <si>
    <t>Violon</t>
  </si>
  <si>
    <t>Violoncelle</t>
  </si>
  <si>
    <r>
      <rPr>
        <b/>
        <sz val="12"/>
        <color theme="1"/>
        <rFont val="Calibri"/>
        <family val="2"/>
      </rPr>
      <t xml:space="preserve">Remise tarifaire de 5%
</t>
    </r>
    <r>
      <rPr>
        <b/>
        <sz val="6"/>
        <color theme="1"/>
        <rFont val="Calibri"/>
        <family val="2"/>
      </rPr>
      <t>(Applicable à partir d'une seconde inscription au sein d'une même famille)</t>
    </r>
  </si>
  <si>
    <t>MONTANT COTISATION PAR ELEVE</t>
  </si>
  <si>
    <t>Qté</t>
  </si>
  <si>
    <r>
      <t>Adhésion</t>
    </r>
    <r>
      <rPr>
        <b/>
        <sz val="11"/>
        <color rgb="FFFF0000"/>
        <rFont val="Calibri"/>
        <family val="2"/>
      </rPr>
      <t xml:space="preserve"> (Obligatoire)</t>
    </r>
  </si>
  <si>
    <t>Réduction Adhésion (Enfant Mineur/étudiant** CC  Pierres dorées)</t>
  </si>
  <si>
    <t>** Sur présentation justificatif</t>
  </si>
  <si>
    <t>Guitares 1 à 4</t>
  </si>
  <si>
    <t>Guitares 4 et +</t>
  </si>
  <si>
    <t>Harmonie</t>
  </si>
  <si>
    <t>A retourner avant le 2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</si>
</sst>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4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6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/>
    <xf numFmtId="164" fontId="3" fillId="0" borderId="6" xfId="0" applyNumberFormat="1" applyFont="1" applyBorder="1"/>
    <xf numFmtId="164" fontId="3" fillId="0" borderId="11" xfId="0" applyNumberFormat="1" applyFont="1" applyBorder="1"/>
    <xf numFmtId="0" fontId="1" fillId="0" borderId="13" xfId="0" applyFont="1" applyBorder="1"/>
    <xf numFmtId="164" fontId="3" fillId="0" borderId="14" xfId="0" applyNumberFormat="1" applyFont="1" applyBorder="1"/>
    <xf numFmtId="164" fontId="3" fillId="0" borderId="16" xfId="0" applyNumberFormat="1" applyFont="1" applyBorder="1"/>
    <xf numFmtId="0" fontId="3" fillId="0" borderId="17" xfId="0" applyFont="1" applyBorder="1"/>
    <xf numFmtId="164" fontId="3" fillId="0" borderId="18" xfId="0" applyNumberFormat="1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20" xfId="0" applyFont="1" applyBorder="1"/>
    <xf numFmtId="0" fontId="7" fillId="0" borderId="9" xfId="0" applyFont="1" applyBorder="1"/>
    <xf numFmtId="0" fontId="9" fillId="0" borderId="0" xfId="0" applyFont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1" fillId="0" borderId="0" xfId="0" applyFont="1"/>
    <xf numFmtId="0" fontId="1" fillId="0" borderId="6" xfId="0" applyFont="1" applyBorder="1"/>
    <xf numFmtId="0" fontId="6" fillId="0" borderId="29" xfId="0" applyFont="1" applyBorder="1"/>
    <xf numFmtId="0" fontId="3" fillId="0" borderId="38" xfId="0" applyFont="1" applyBorder="1"/>
    <xf numFmtId="0" fontId="3" fillId="0" borderId="31" xfId="0" applyFont="1" applyBorder="1"/>
    <xf numFmtId="0" fontId="3" fillId="0" borderId="33" xfId="0" applyFont="1" applyBorder="1"/>
    <xf numFmtId="0" fontId="3" fillId="0" borderId="41" xfId="0" applyFont="1" applyBorder="1"/>
    <xf numFmtId="0" fontId="3" fillId="0" borderId="44" xfId="0" applyFont="1" applyBorder="1"/>
    <xf numFmtId="0" fontId="3" fillId="0" borderId="45" xfId="0" applyFont="1" applyBorder="1"/>
    <xf numFmtId="0" fontId="0" fillId="0" borderId="33" xfId="0" applyBorder="1"/>
    <xf numFmtId="0" fontId="0" fillId="0" borderId="34" xfId="0" applyBorder="1"/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9" xfId="0" applyFont="1" applyBorder="1"/>
    <xf numFmtId="0" fontId="3" fillId="0" borderId="0" xfId="0" applyFont="1"/>
    <xf numFmtId="164" fontId="0" fillId="0" borderId="0" xfId="0" applyNumberFormat="1"/>
    <xf numFmtId="0" fontId="1" fillId="0" borderId="0" xfId="0" applyFont="1"/>
    <xf numFmtId="0" fontId="1" fillId="0" borderId="9" xfId="0" applyFont="1" applyBorder="1" applyAlignment="1">
      <alignment wrapText="1"/>
    </xf>
    <xf numFmtId="164" fontId="0" fillId="0" borderId="0" xfId="0" applyNumberFormat="1" applyBorder="1"/>
    <xf numFmtId="0" fontId="0" fillId="0" borderId="0" xfId="0" applyBorder="1"/>
    <xf numFmtId="0" fontId="3" fillId="0" borderId="12" xfId="0" applyFont="1" applyBorder="1" applyAlignment="1">
      <alignment vertical="top" wrapText="1"/>
    </xf>
    <xf numFmtId="0" fontId="3" fillId="0" borderId="53" xfId="0" applyFont="1" applyBorder="1" applyAlignment="1" applyProtection="1">
      <alignment horizontal="center"/>
      <protection locked="0"/>
    </xf>
    <xf numFmtId="164" fontId="3" fillId="0" borderId="54" xfId="0" applyNumberFormat="1" applyFont="1" applyBorder="1"/>
    <xf numFmtId="0" fontId="3" fillId="0" borderId="55" xfId="0" applyFont="1" applyBorder="1" applyAlignment="1" applyProtection="1">
      <alignment horizontal="center"/>
      <protection locked="0"/>
    </xf>
    <xf numFmtId="164" fontId="3" fillId="0" borderId="56" xfId="0" applyNumberFormat="1" applyFont="1" applyBorder="1"/>
    <xf numFmtId="0" fontId="1" fillId="0" borderId="14" xfId="0" applyFont="1" applyBorder="1"/>
    <xf numFmtId="0" fontId="1" fillId="0" borderId="1" xfId="0" applyFont="1" applyBorder="1"/>
    <xf numFmtId="164" fontId="3" fillId="0" borderId="52" xfId="0" applyNumberFormat="1" applyFont="1" applyBorder="1"/>
    <xf numFmtId="0" fontId="3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protection locked="0"/>
    </xf>
    <xf numFmtId="0" fontId="3" fillId="0" borderId="42" xfId="0" applyFont="1" applyBorder="1" applyAlignment="1">
      <alignment horizontal="center"/>
    </xf>
    <xf numFmtId="0" fontId="2" fillId="0" borderId="43" xfId="0" applyFont="1" applyBorder="1" applyAlignment="1"/>
    <xf numFmtId="164" fontId="8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41" xfId="0" applyFont="1" applyBorder="1" applyAlignment="1"/>
    <xf numFmtId="0" fontId="3" fillId="0" borderId="33" xfId="0" applyFont="1" applyBorder="1" applyAlignment="1">
      <alignment horizontal="center"/>
    </xf>
    <xf numFmtId="0" fontId="2" fillId="0" borderId="34" xfId="0" applyFont="1" applyBorder="1" applyAlignment="1"/>
    <xf numFmtId="164" fontId="1" fillId="0" borderId="20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4" fontId="3" fillId="0" borderId="27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protection locked="0"/>
    </xf>
    <xf numFmtId="0" fontId="2" fillId="0" borderId="38" xfId="0" applyFont="1" applyBorder="1" applyAlignment="1" applyProtection="1"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/>
    <xf numFmtId="0" fontId="1" fillId="0" borderId="4" xfId="0" applyFont="1" applyBorder="1" applyAlignment="1">
      <alignment horizontal="center"/>
    </xf>
    <xf numFmtId="0" fontId="2" fillId="0" borderId="5" xfId="0" applyFont="1" applyBorder="1" applyAlignment="1"/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/>
    <xf numFmtId="0" fontId="3" fillId="0" borderId="44" xfId="0" applyFont="1" applyBorder="1" applyAlignment="1">
      <alignment horizontal="center"/>
    </xf>
    <xf numFmtId="0" fontId="2" fillId="0" borderId="45" xfId="0" applyFont="1" applyBorder="1" applyAlignment="1"/>
    <xf numFmtId="0" fontId="3" fillId="0" borderId="26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8"/>
  <sheetViews>
    <sheetView showGridLines="0" tabSelected="1" zoomScaleNormal="100" workbookViewId="0">
      <selection activeCell="C27" sqref="C27"/>
    </sheetView>
  </sheetViews>
  <sheetFormatPr baseColWidth="10" defaultColWidth="14.5" defaultRowHeight="15" customHeight="1"/>
  <cols>
    <col min="1" max="1" width="44.83203125" customWidth="1"/>
    <col min="2" max="2" width="9.1640625" customWidth="1"/>
    <col min="3" max="3" width="3.83203125" customWidth="1"/>
    <col min="4" max="4" width="10.6640625" customWidth="1"/>
    <col min="5" max="5" width="4.33203125" customWidth="1"/>
    <col min="6" max="6" width="10.6640625" customWidth="1"/>
    <col min="7" max="7" width="4" customWidth="1"/>
    <col min="8" max="8" width="11.1640625" customWidth="1"/>
    <col min="9" max="9" width="4" customWidth="1"/>
    <col min="10" max="10" width="11.5" customWidth="1"/>
    <col min="11" max="11" width="4.5" customWidth="1"/>
    <col min="12" max="12" width="10.6640625" customWidth="1"/>
    <col min="13" max="13" width="4.1640625" customWidth="1"/>
    <col min="14" max="26" width="10.6640625" customWidth="1"/>
  </cols>
  <sheetData>
    <row r="1" spans="1:14">
      <c r="A1" s="82" t="s">
        <v>0</v>
      </c>
      <c r="B1" s="83"/>
      <c r="H1" s="43" t="s">
        <v>1</v>
      </c>
      <c r="I1" s="29"/>
      <c r="J1" s="29"/>
      <c r="K1" s="95"/>
      <c r="L1" s="96"/>
      <c r="M1" s="96"/>
      <c r="N1" s="97"/>
    </row>
    <row r="2" spans="1:14" ht="16" thickBot="1">
      <c r="A2" s="84" t="s">
        <v>2</v>
      </c>
      <c r="B2" s="85"/>
      <c r="H2" s="33" t="s">
        <v>3</v>
      </c>
      <c r="I2" s="44"/>
      <c r="J2" s="44"/>
      <c r="K2" s="77"/>
      <c r="L2" s="90"/>
      <c r="M2" s="90"/>
      <c r="N2" s="91"/>
    </row>
    <row r="3" spans="1:14" ht="16" thickBot="1">
      <c r="A3" s="1" t="s">
        <v>4</v>
      </c>
      <c r="B3" s="37"/>
      <c r="H3" s="33" t="s">
        <v>5</v>
      </c>
      <c r="I3" s="44"/>
      <c r="J3" s="44"/>
      <c r="K3" s="77"/>
      <c r="L3" s="90"/>
      <c r="M3" s="90"/>
      <c r="N3" s="91"/>
    </row>
    <row r="4" spans="1:14" ht="16" thickBot="1">
      <c r="A4" s="1" t="s">
        <v>6</v>
      </c>
      <c r="B4" s="38"/>
      <c r="H4" s="33" t="s">
        <v>7</v>
      </c>
      <c r="I4" s="44"/>
      <c r="J4" s="44"/>
      <c r="K4" s="77"/>
      <c r="L4" s="90"/>
      <c r="M4" s="90"/>
      <c r="N4" s="91"/>
    </row>
    <row r="5" spans="1:14">
      <c r="A5" s="86" t="s">
        <v>76</v>
      </c>
      <c r="B5" s="87"/>
      <c r="H5" s="33" t="s">
        <v>8</v>
      </c>
      <c r="I5" s="44"/>
      <c r="J5" s="44"/>
      <c r="K5" s="77"/>
      <c r="L5" s="90"/>
      <c r="M5" s="90"/>
      <c r="N5" s="91"/>
    </row>
    <row r="6" spans="1:14">
      <c r="A6" s="88" t="s">
        <v>9</v>
      </c>
      <c r="B6" s="89"/>
      <c r="H6" s="33" t="s">
        <v>10</v>
      </c>
      <c r="I6" s="44"/>
      <c r="J6" s="44"/>
      <c r="K6" s="77"/>
      <c r="L6" s="90"/>
      <c r="M6" s="90"/>
      <c r="N6" s="91"/>
    </row>
    <row r="7" spans="1:14" ht="16" thickBot="1">
      <c r="A7" s="33" t="s">
        <v>11</v>
      </c>
      <c r="B7" s="34"/>
      <c r="H7" s="31" t="s">
        <v>12</v>
      </c>
      <c r="I7" s="32"/>
      <c r="J7" s="32"/>
      <c r="K7" s="92"/>
      <c r="L7" s="93"/>
      <c r="M7" s="93"/>
      <c r="N7" s="94"/>
    </row>
    <row r="8" spans="1:14" ht="15" customHeight="1" thickBot="1">
      <c r="A8" s="35" t="s">
        <v>13</v>
      </c>
      <c r="B8" s="36"/>
    </row>
    <row r="9" spans="1:14" ht="15" customHeight="1" thickBot="1"/>
    <row r="10" spans="1:14">
      <c r="A10" s="2" t="s">
        <v>14</v>
      </c>
      <c r="H10" s="46" t="s">
        <v>15</v>
      </c>
      <c r="M10" s="39"/>
    </row>
    <row r="11" spans="1:14">
      <c r="A11" s="2"/>
      <c r="H11" s="46" t="s">
        <v>16</v>
      </c>
      <c r="M11" s="39"/>
    </row>
    <row r="12" spans="1:14">
      <c r="A12" s="3"/>
    </row>
    <row r="13" spans="1:14" ht="15" customHeight="1" thickBot="1"/>
    <row r="14" spans="1:14">
      <c r="A14" s="28" t="s">
        <v>17</v>
      </c>
      <c r="B14" s="29"/>
      <c r="C14" s="75"/>
      <c r="D14" s="76"/>
      <c r="E14" s="75"/>
      <c r="F14" s="76"/>
      <c r="G14" s="75"/>
      <c r="H14" s="76"/>
      <c r="I14" s="75"/>
      <c r="J14" s="76"/>
      <c r="K14" s="75"/>
      <c r="L14" s="79"/>
      <c r="M14" s="80"/>
      <c r="N14" s="81"/>
    </row>
    <row r="15" spans="1:14">
      <c r="A15" s="30" t="s">
        <v>18</v>
      </c>
      <c r="B15" s="22"/>
      <c r="C15" s="73"/>
      <c r="D15" s="62"/>
      <c r="E15" s="73"/>
      <c r="F15" s="62"/>
      <c r="G15" s="61"/>
      <c r="H15" s="62"/>
      <c r="I15" s="61"/>
      <c r="J15" s="62"/>
      <c r="K15" s="61"/>
      <c r="L15" s="74"/>
      <c r="M15" s="77"/>
      <c r="N15" s="78"/>
    </row>
    <row r="16" spans="1:14">
      <c r="A16" s="30" t="s">
        <v>19</v>
      </c>
      <c r="B16" s="22"/>
      <c r="C16" s="61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2"/>
    </row>
    <row r="17" spans="1:15">
      <c r="A17" s="30" t="s">
        <v>20</v>
      </c>
      <c r="B17" s="22"/>
      <c r="C17" s="61"/>
      <c r="D17" s="62"/>
      <c r="E17" s="61"/>
      <c r="F17" s="62"/>
      <c r="G17" s="61"/>
      <c r="H17" s="62"/>
      <c r="I17" s="61"/>
      <c r="J17" s="62"/>
      <c r="K17" s="61"/>
      <c r="L17" s="62"/>
      <c r="M17" s="61"/>
      <c r="N17" s="62"/>
    </row>
    <row r="18" spans="1:15">
      <c r="A18" s="30" t="s">
        <v>21</v>
      </c>
      <c r="B18" s="22"/>
      <c r="C18" s="61"/>
      <c r="D18" s="62"/>
      <c r="E18" s="61"/>
      <c r="F18" s="62"/>
      <c r="G18" s="61"/>
      <c r="H18" s="62"/>
      <c r="I18" s="61"/>
      <c r="J18" s="62"/>
      <c r="K18" s="61"/>
      <c r="L18" s="62"/>
      <c r="M18" s="61"/>
      <c r="N18" s="62"/>
    </row>
    <row r="19" spans="1:15" ht="6" customHeight="1" thickBot="1">
      <c r="A19" s="31"/>
      <c r="B19" s="32"/>
      <c r="C19" s="63"/>
      <c r="D19" s="64"/>
      <c r="E19" s="63"/>
      <c r="F19" s="64"/>
      <c r="G19" s="63"/>
      <c r="H19" s="64"/>
      <c r="I19" s="63"/>
      <c r="J19" s="64"/>
      <c r="K19" s="63"/>
      <c r="L19" s="68"/>
      <c r="M19" s="69"/>
      <c r="N19" s="70"/>
    </row>
    <row r="20" spans="1:15" ht="15.75" customHeight="1">
      <c r="A20" s="14"/>
      <c r="B20" s="27"/>
      <c r="C20" s="4" t="s">
        <v>69</v>
      </c>
      <c r="D20" s="5" t="s">
        <v>22</v>
      </c>
      <c r="E20" s="4" t="s">
        <v>69</v>
      </c>
      <c r="F20" s="5" t="s">
        <v>22</v>
      </c>
      <c r="G20" s="4" t="s">
        <v>69</v>
      </c>
      <c r="H20" s="5" t="s">
        <v>22</v>
      </c>
      <c r="I20" s="4" t="s">
        <v>69</v>
      </c>
      <c r="J20" s="5" t="s">
        <v>22</v>
      </c>
      <c r="K20" s="4" t="s">
        <v>69</v>
      </c>
      <c r="L20" s="5" t="s">
        <v>22</v>
      </c>
      <c r="M20" s="4" t="s">
        <v>69</v>
      </c>
      <c r="N20" s="5" t="s">
        <v>22</v>
      </c>
    </row>
    <row r="21" spans="1:15" ht="15.75" customHeight="1">
      <c r="A21" s="9" t="s">
        <v>23</v>
      </c>
      <c r="B21" s="10"/>
      <c r="C21" s="42"/>
      <c r="D21" s="11"/>
      <c r="E21" s="42"/>
      <c r="F21" s="11"/>
      <c r="G21" s="42"/>
      <c r="H21" s="11"/>
      <c r="I21" s="42"/>
      <c r="J21" s="11"/>
      <c r="K21" s="42"/>
      <c r="L21" s="11"/>
      <c r="M21" s="42"/>
      <c r="N21" s="11"/>
    </row>
    <row r="22" spans="1:15" ht="15.75" customHeight="1">
      <c r="A22" s="6" t="s">
        <v>24</v>
      </c>
      <c r="B22" s="7">
        <v>120</v>
      </c>
      <c r="C22" s="40"/>
      <c r="D22" s="8" t="str">
        <f t="shared" ref="D22:N30" si="0">IF(C22="","",$B22*C22)</f>
        <v/>
      </c>
      <c r="E22" s="40"/>
      <c r="F22" s="8" t="str">
        <f t="shared" si="0"/>
        <v/>
      </c>
      <c r="G22" s="40"/>
      <c r="H22" s="8" t="str">
        <f t="shared" si="0"/>
        <v/>
      </c>
      <c r="I22" s="40"/>
      <c r="J22" s="8" t="str">
        <f t="shared" si="0"/>
        <v/>
      </c>
      <c r="K22" s="40"/>
      <c r="L22" s="8" t="str">
        <f t="shared" si="0"/>
        <v/>
      </c>
      <c r="M22" s="40"/>
      <c r="N22" s="8" t="str">
        <f t="shared" si="0"/>
        <v/>
      </c>
    </row>
    <row r="23" spans="1:15" ht="15.75" customHeight="1">
      <c r="A23" s="6" t="s">
        <v>25</v>
      </c>
      <c r="B23" s="7">
        <v>215</v>
      </c>
      <c r="C23" s="40"/>
      <c r="D23" s="8" t="str">
        <f t="shared" si="0"/>
        <v/>
      </c>
      <c r="E23" s="40"/>
      <c r="F23" s="8" t="str">
        <f t="shared" si="0"/>
        <v/>
      </c>
      <c r="G23" s="40"/>
      <c r="H23" s="8" t="str">
        <f t="shared" si="0"/>
        <v/>
      </c>
      <c r="I23" s="40"/>
      <c r="J23" s="8" t="str">
        <f t="shared" si="0"/>
        <v/>
      </c>
      <c r="K23" s="40"/>
      <c r="L23" s="8" t="str">
        <f t="shared" si="0"/>
        <v/>
      </c>
      <c r="M23" s="40"/>
      <c r="N23" s="8" t="str">
        <f t="shared" si="0"/>
        <v/>
      </c>
      <c r="O23" s="45"/>
    </row>
    <row r="24" spans="1:15" ht="15.75" customHeight="1">
      <c r="A24" s="6" t="s">
        <v>26</v>
      </c>
      <c r="B24" s="7">
        <v>215</v>
      </c>
      <c r="C24" s="40"/>
      <c r="D24" s="8" t="str">
        <f t="shared" si="0"/>
        <v/>
      </c>
      <c r="E24" s="40"/>
      <c r="F24" s="8" t="str">
        <f t="shared" si="0"/>
        <v/>
      </c>
      <c r="G24" s="40"/>
      <c r="H24" s="8" t="str">
        <f t="shared" si="0"/>
        <v/>
      </c>
      <c r="I24" s="40"/>
      <c r="J24" s="8" t="str">
        <f t="shared" si="0"/>
        <v/>
      </c>
      <c r="K24" s="40"/>
      <c r="L24" s="8" t="str">
        <f t="shared" si="0"/>
        <v/>
      </c>
      <c r="M24" s="40"/>
      <c r="N24" s="8" t="str">
        <f t="shared" si="0"/>
        <v/>
      </c>
      <c r="O24" s="45"/>
    </row>
    <row r="25" spans="1:15" ht="15.75" customHeight="1">
      <c r="A25" s="6" t="s">
        <v>27</v>
      </c>
      <c r="B25" s="7">
        <v>435</v>
      </c>
      <c r="C25" s="40"/>
      <c r="D25" s="8" t="str">
        <f t="shared" si="0"/>
        <v/>
      </c>
      <c r="E25" s="40"/>
      <c r="F25" s="8" t="str">
        <f t="shared" si="0"/>
        <v/>
      </c>
      <c r="G25" s="40"/>
      <c r="H25" s="8" t="str">
        <f t="shared" si="0"/>
        <v/>
      </c>
      <c r="I25" s="40"/>
      <c r="J25" s="8" t="str">
        <f t="shared" si="0"/>
        <v/>
      </c>
      <c r="K25" s="40"/>
      <c r="L25" s="8" t="str">
        <f t="shared" si="0"/>
        <v/>
      </c>
      <c r="M25" s="40"/>
      <c r="N25" s="8" t="str">
        <f t="shared" si="0"/>
        <v/>
      </c>
      <c r="O25" s="45"/>
    </row>
    <row r="26" spans="1:15" ht="15.75" customHeight="1">
      <c r="A26" s="6" t="s">
        <v>28</v>
      </c>
      <c r="B26" s="7">
        <v>600</v>
      </c>
      <c r="C26" s="40"/>
      <c r="D26" s="8" t="str">
        <f t="shared" si="0"/>
        <v/>
      </c>
      <c r="E26" s="40"/>
      <c r="F26" s="8" t="str">
        <f t="shared" si="0"/>
        <v/>
      </c>
      <c r="G26" s="40"/>
      <c r="H26" s="8" t="str">
        <f t="shared" si="0"/>
        <v/>
      </c>
      <c r="I26" s="40"/>
      <c r="J26" s="8" t="str">
        <f t="shared" si="0"/>
        <v/>
      </c>
      <c r="K26" s="40"/>
      <c r="L26" s="8" t="str">
        <f t="shared" si="0"/>
        <v/>
      </c>
      <c r="M26" s="40"/>
      <c r="N26" s="8" t="str">
        <f t="shared" si="0"/>
        <v/>
      </c>
      <c r="O26" s="45"/>
    </row>
    <row r="27" spans="1:15" ht="15.75" customHeight="1">
      <c r="A27" s="6" t="s">
        <v>29</v>
      </c>
      <c r="B27" s="7">
        <f>B26*45/30</f>
        <v>900</v>
      </c>
      <c r="C27" s="40"/>
      <c r="D27" s="8" t="str">
        <f t="shared" si="0"/>
        <v/>
      </c>
      <c r="E27" s="40"/>
      <c r="F27" s="8" t="str">
        <f t="shared" si="0"/>
        <v/>
      </c>
      <c r="G27" s="40"/>
      <c r="H27" s="8" t="str">
        <f t="shared" si="0"/>
        <v/>
      </c>
      <c r="I27" s="40"/>
      <c r="J27" s="8" t="str">
        <f t="shared" si="0"/>
        <v/>
      </c>
      <c r="K27" s="40"/>
      <c r="L27" s="8" t="str">
        <f t="shared" si="0"/>
        <v/>
      </c>
      <c r="M27" s="40"/>
      <c r="N27" s="8" t="str">
        <f t="shared" si="0"/>
        <v/>
      </c>
      <c r="O27" s="45"/>
    </row>
    <row r="28" spans="1:15" ht="15.75" customHeight="1">
      <c r="A28" s="6" t="s">
        <v>30</v>
      </c>
      <c r="B28" s="7">
        <v>710</v>
      </c>
      <c r="C28" s="40"/>
      <c r="D28" s="8" t="str">
        <f t="shared" si="0"/>
        <v/>
      </c>
      <c r="E28" s="40"/>
      <c r="F28" s="8" t="str">
        <f t="shared" si="0"/>
        <v/>
      </c>
      <c r="G28" s="40"/>
      <c r="H28" s="8" t="str">
        <f t="shared" si="0"/>
        <v/>
      </c>
      <c r="I28" s="40"/>
      <c r="J28" s="8" t="str">
        <f t="shared" si="0"/>
        <v/>
      </c>
      <c r="K28" s="40"/>
      <c r="L28" s="8" t="str">
        <f t="shared" si="0"/>
        <v/>
      </c>
      <c r="M28" s="40"/>
      <c r="N28" s="8" t="str">
        <f t="shared" si="0"/>
        <v/>
      </c>
      <c r="O28" s="45"/>
    </row>
    <row r="29" spans="1:15" ht="15.75" customHeight="1">
      <c r="A29" s="6" t="s">
        <v>31</v>
      </c>
      <c r="B29" s="7">
        <v>1060</v>
      </c>
      <c r="C29" s="40"/>
      <c r="D29" s="8" t="str">
        <f t="shared" si="0"/>
        <v/>
      </c>
      <c r="E29" s="40"/>
      <c r="F29" s="8" t="str">
        <f t="shared" si="0"/>
        <v/>
      </c>
      <c r="G29" s="40"/>
      <c r="H29" s="8" t="str">
        <f t="shared" si="0"/>
        <v/>
      </c>
      <c r="I29" s="40"/>
      <c r="J29" s="8" t="str">
        <f t="shared" si="0"/>
        <v/>
      </c>
      <c r="K29" s="40"/>
      <c r="L29" s="8" t="str">
        <f t="shared" si="0"/>
        <v/>
      </c>
      <c r="M29" s="40"/>
      <c r="N29" s="8" t="str">
        <f t="shared" si="0"/>
        <v/>
      </c>
      <c r="O29" s="45"/>
    </row>
    <row r="30" spans="1:15" ht="15.75" customHeight="1" thickBot="1">
      <c r="A30" s="12" t="s">
        <v>32</v>
      </c>
      <c r="B30" s="13">
        <v>230</v>
      </c>
      <c r="C30" s="41"/>
      <c r="D30" s="8" t="str">
        <f t="shared" si="0"/>
        <v/>
      </c>
      <c r="E30" s="41"/>
      <c r="F30" s="8" t="str">
        <f t="shared" si="0"/>
        <v/>
      </c>
      <c r="G30" s="41"/>
      <c r="H30" s="8" t="str">
        <f t="shared" si="0"/>
        <v/>
      </c>
      <c r="I30" s="41"/>
      <c r="J30" s="8" t="str">
        <f t="shared" si="0"/>
        <v/>
      </c>
      <c r="K30" s="41"/>
      <c r="L30" s="8" t="str">
        <f t="shared" si="0"/>
        <v/>
      </c>
      <c r="M30" s="41"/>
      <c r="N30" s="8" t="str">
        <f t="shared" si="0"/>
        <v/>
      </c>
      <c r="O30" s="45"/>
    </row>
    <row r="31" spans="1:15" ht="15.75" customHeight="1" thickBot="1">
      <c r="A31" s="15" t="s">
        <v>33</v>
      </c>
      <c r="B31" s="16"/>
      <c r="C31" s="71" t="str">
        <f>IF(C14="","",SUM(D21:D30))</f>
        <v/>
      </c>
      <c r="D31" s="72"/>
      <c r="E31" s="71" t="str">
        <f>IF(E14="","",SUM(F21:F30))</f>
        <v/>
      </c>
      <c r="F31" s="72"/>
      <c r="G31" s="71" t="str">
        <f>IF(G14="","",SUM(H21:H30))</f>
        <v/>
      </c>
      <c r="H31" s="72"/>
      <c r="I31" s="71" t="str">
        <f>IF(I14="","",SUM(J21:J30))</f>
        <v/>
      </c>
      <c r="J31" s="72"/>
      <c r="K31" s="71" t="str">
        <f>IF(K14="","",SUM(L21:L30))</f>
        <v/>
      </c>
      <c r="L31" s="72"/>
      <c r="M31" s="71" t="str">
        <f>IF(M14="","",SUM(N21:N30))</f>
        <v/>
      </c>
      <c r="N31" s="72"/>
    </row>
    <row r="32" spans="1:15" ht="30" thickBot="1">
      <c r="A32" s="47" t="s">
        <v>67</v>
      </c>
      <c r="B32" s="56"/>
      <c r="C32" s="71" t="str">
        <f>IF(C14="","",IF(COUNTA($E$14,$G$14,$I$14,$K$14,$M$14,$C$14)&gt;1,-C31*5%,0))</f>
        <v/>
      </c>
      <c r="D32" s="72"/>
      <c r="E32" s="71" t="str">
        <f>IF(E14="","",IF(COUNTA($E$14,$G$14,$I$14,$K$14,$M$14,$C$14)&gt;1,-E31*5%,0))</f>
        <v/>
      </c>
      <c r="F32" s="72"/>
      <c r="G32" s="71" t="str">
        <f>IF(G14="","",IF(COUNTA($E$14,$G$14,$I$14,$K$14,$M$14,$C$14)&gt;1,-G31*5%,0))</f>
        <v/>
      </c>
      <c r="H32" s="72"/>
      <c r="I32" s="71" t="str">
        <f>IF(I14="","",IF(COUNTA($E$14,$G$14,$I$14,$K$14,$M$14,$C$14)&gt;1,-I31*5%,0))</f>
        <v/>
      </c>
      <c r="J32" s="72"/>
      <c r="K32" s="71" t="str">
        <f>IF(K14="","",IF(COUNTA($E$14,$G$14,$I$14,$K$14,$M$14,$C$14)&gt;1,-K31*5%,0))</f>
        <v/>
      </c>
      <c r="L32" s="72"/>
      <c r="M32" s="71" t="str">
        <f>IF(M14="","",IF(COUNTA($E$14,$G$14,$I$14,$K$14,$M$14,$C$14)&gt;1,-M31*5%,0))</f>
        <v/>
      </c>
      <c r="N32" s="72"/>
    </row>
    <row r="33" spans="1:15" s="49" customFormat="1" ht="15.75" customHeight="1" thickBot="1">
      <c r="A33" s="55" t="s">
        <v>70</v>
      </c>
      <c r="B33" s="57">
        <v>70</v>
      </c>
      <c r="C33" s="98" t="str">
        <f>IF(C14="","",$B33)</f>
        <v/>
      </c>
      <c r="D33" s="99"/>
      <c r="E33" s="100" t="str">
        <f>IF(E14="","",$B33)</f>
        <v/>
      </c>
      <c r="F33" s="99"/>
      <c r="G33" s="100" t="str">
        <f>IF(G14="","",$B33)</f>
        <v/>
      </c>
      <c r="H33" s="99"/>
      <c r="I33" s="100" t="str">
        <f>IF(I14="","",$B33)</f>
        <v/>
      </c>
      <c r="J33" s="99"/>
      <c r="K33" s="100" t="str">
        <f>IF(K14="","",$B33)</f>
        <v/>
      </c>
      <c r="L33" s="99"/>
      <c r="M33" s="100" t="str">
        <f>IF(M14="","",$B33)</f>
        <v/>
      </c>
      <c r="N33" s="99"/>
      <c r="O33" s="48"/>
    </row>
    <row r="34" spans="1:15" ht="33" thickBot="1">
      <c r="A34" s="50" t="s">
        <v>71</v>
      </c>
      <c r="B34" s="7">
        <v>-50</v>
      </c>
      <c r="C34" s="51"/>
      <c r="D34" s="52" t="str">
        <f>IF(C34="","",$B34*C34)</f>
        <v/>
      </c>
      <c r="E34" s="53"/>
      <c r="F34" s="52" t="str">
        <f>IF(E34="","",$B34*E34)</f>
        <v/>
      </c>
      <c r="G34" s="53"/>
      <c r="H34" s="52" t="str">
        <f>IF(G34="","",$B34*G34)</f>
        <v/>
      </c>
      <c r="I34" s="53"/>
      <c r="J34" s="52" t="str">
        <f>IF(I34="","",$B34*I34)</f>
        <v/>
      </c>
      <c r="K34" s="53"/>
      <c r="L34" s="52" t="str">
        <f>IF(K34="","",$B34*K34)</f>
        <v/>
      </c>
      <c r="M34" s="53"/>
      <c r="N34" s="54" t="str">
        <f>IF(M34="","",$B34*M34)</f>
        <v/>
      </c>
    </row>
    <row r="35" spans="1:15" ht="15.75" customHeight="1" thickBot="1">
      <c r="A35" s="15" t="s">
        <v>68</v>
      </c>
      <c r="B35" s="16"/>
      <c r="C35" s="101" t="str">
        <f>IF(C14="","",SUM(D34,C33,C32,C31))</f>
        <v/>
      </c>
      <c r="D35" s="102"/>
      <c r="E35" s="101" t="str">
        <f>IF(E14="","",SUM(F34,E33,E32,E31))</f>
        <v/>
      </c>
      <c r="F35" s="102"/>
      <c r="G35" s="101" t="str">
        <f>IF(G14="","",SUM(H34,G33,G32,G31))</f>
        <v/>
      </c>
      <c r="H35" s="102"/>
      <c r="I35" s="101" t="str">
        <f>IF(I14="","",SUM(J34,I33,I32,I31))</f>
        <v/>
      </c>
      <c r="J35" s="102"/>
      <c r="K35" s="101" t="str">
        <f>IF(K14="","",SUM(L34,K33,K32,K31))</f>
        <v/>
      </c>
      <c r="L35" s="102"/>
      <c r="M35" s="101" t="str">
        <f>IF(M14="","",SUM(N34,M33,M32,M31))</f>
        <v/>
      </c>
      <c r="N35" s="102"/>
    </row>
    <row r="36" spans="1:15" ht="15.75" customHeight="1" thickBot="1">
      <c r="A36" s="17" t="s">
        <v>34</v>
      </c>
      <c r="B36" s="65" t="str">
        <f>IF(C35="","",SUM(C35,E35,G35,I35,K35,M35))</f>
        <v/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</row>
    <row r="37" spans="1:15" ht="15.75" customHeight="1"/>
    <row r="38" spans="1:15" ht="15.75" customHeight="1">
      <c r="A38" s="18" t="s">
        <v>35</v>
      </c>
      <c r="B38" s="58"/>
      <c r="C38" s="59"/>
      <c r="D38" s="59"/>
      <c r="E38" s="59"/>
      <c r="F38" s="60"/>
    </row>
    <row r="39" spans="1:15" ht="15.75" customHeight="1"/>
    <row r="40" spans="1:15" ht="15.75" customHeight="1">
      <c r="A40" s="26" t="s">
        <v>36</v>
      </c>
    </row>
    <row r="41" spans="1:15" ht="15.75" customHeight="1">
      <c r="A41" s="26" t="s">
        <v>72</v>
      </c>
    </row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sheet="1" objects="1" scenarios="1"/>
  <mergeCells count="73">
    <mergeCell ref="M35:N35"/>
    <mergeCell ref="C35:D35"/>
    <mergeCell ref="E35:F35"/>
    <mergeCell ref="G35:H35"/>
    <mergeCell ref="I35:J35"/>
    <mergeCell ref="K35:L35"/>
    <mergeCell ref="M32:N32"/>
    <mergeCell ref="C33:D33"/>
    <mergeCell ref="E33:F33"/>
    <mergeCell ref="G33:H33"/>
    <mergeCell ref="G31:H31"/>
    <mergeCell ref="I33:J33"/>
    <mergeCell ref="K33:L33"/>
    <mergeCell ref="M33:N33"/>
    <mergeCell ref="C32:D32"/>
    <mergeCell ref="E32:F32"/>
    <mergeCell ref="G32:H32"/>
    <mergeCell ref="I32:J32"/>
    <mergeCell ref="K32:L32"/>
    <mergeCell ref="C31:D31"/>
    <mergeCell ref="E31:F31"/>
    <mergeCell ref="I31:J31"/>
    <mergeCell ref="K6:N6"/>
    <mergeCell ref="K7:N7"/>
    <mergeCell ref="K1:N1"/>
    <mergeCell ref="K2:N2"/>
    <mergeCell ref="K3:N3"/>
    <mergeCell ref="K4:N4"/>
    <mergeCell ref="K5:N5"/>
    <mergeCell ref="A1:B1"/>
    <mergeCell ref="A2:B2"/>
    <mergeCell ref="A5:B5"/>
    <mergeCell ref="A6:B6"/>
    <mergeCell ref="C14:D14"/>
    <mergeCell ref="E14:F14"/>
    <mergeCell ref="G14:H14"/>
    <mergeCell ref="I17:J17"/>
    <mergeCell ref="K17:L17"/>
    <mergeCell ref="M15:N15"/>
    <mergeCell ref="M17:N17"/>
    <mergeCell ref="I16:J16"/>
    <mergeCell ref="K16:L16"/>
    <mergeCell ref="I14:J14"/>
    <mergeCell ref="K14:L14"/>
    <mergeCell ref="M14:N14"/>
    <mergeCell ref="C15:D15"/>
    <mergeCell ref="E15:F15"/>
    <mergeCell ref="G15:H15"/>
    <mergeCell ref="I15:J15"/>
    <mergeCell ref="K15:L15"/>
    <mergeCell ref="C16:D16"/>
    <mergeCell ref="M16:N16"/>
    <mergeCell ref="E16:F16"/>
    <mergeCell ref="G16:H16"/>
    <mergeCell ref="C17:D17"/>
    <mergeCell ref="E17:F17"/>
    <mergeCell ref="G17:H17"/>
    <mergeCell ref="B38:F38"/>
    <mergeCell ref="C18:D18"/>
    <mergeCell ref="C19:D19"/>
    <mergeCell ref="E19:F19"/>
    <mergeCell ref="G19:H19"/>
    <mergeCell ref="E18:F18"/>
    <mergeCell ref="G18:H18"/>
    <mergeCell ref="B36:N36"/>
    <mergeCell ref="I19:J19"/>
    <mergeCell ref="K19:L19"/>
    <mergeCell ref="M19:N19"/>
    <mergeCell ref="I18:J18"/>
    <mergeCell ref="K18:L18"/>
    <mergeCell ref="M18:N18"/>
    <mergeCell ref="K31:L31"/>
    <mergeCell ref="M31:N31"/>
  </mergeCells>
  <pageMargins left="0.70866141732283472" right="0.70866141732283472" top="0.74803149606299213" bottom="0.74803149606299213" header="0" footer="0"/>
  <pageSetup paperSize="9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0000000}">
          <x14:formula1>
            <xm:f>'Liste de choix'!$C$1:$C$3</xm:f>
          </x14:formula1>
          <xm:sqref>B3:B4 M10:M11</xm:sqref>
        </x14:dataValidation>
        <x14:dataValidation type="list" allowBlank="1" showErrorMessage="1" xr:uid="{00000000-0002-0000-0000-000001000000}">
          <x14:formula1>
            <xm:f>'Liste de choix'!$E$1:$E$3</xm:f>
          </x14:formula1>
          <xm:sqref>B38</xm:sqref>
        </x14:dataValidation>
        <x14:dataValidation type="list" allowBlank="1" showErrorMessage="1" xr:uid="{00000000-0002-0000-0000-000002000000}">
          <x14:formula1>
            <xm:f>'Liste de choix'!$A$1:$A$2</xm:f>
          </x14:formula1>
          <xm:sqref>M22:M30 K22:K30 I22:I30 G22:G30 E22:E30 C22:C30 I34 G34 E34 C34 K34 M34</xm:sqref>
        </x14:dataValidation>
        <x14:dataValidation type="list" allowBlank="1" showInputMessage="1" showErrorMessage="1" xr:uid="{00000000-0002-0000-0000-000003000000}">
          <x14:formula1>
            <xm:f>'Liste de choix'!$I$1:$I$5</xm:f>
          </x14:formula1>
          <xm:sqref>C16:N16</xm:sqref>
        </x14:dataValidation>
        <x14:dataValidation type="list" allowBlank="1" showInputMessage="1" showErrorMessage="1" xr:uid="{00000000-0002-0000-0000-000004000000}">
          <x14:formula1>
            <xm:f>'Liste de choix'!$G$1:$G$14</xm:f>
          </x14:formula1>
          <xm:sqref>C17:N17</xm:sqref>
        </x14:dataValidation>
        <x14:dataValidation type="list" allowBlank="1" showInputMessage="1" showErrorMessage="1" xr:uid="{00000000-0002-0000-0000-000005000000}">
          <x14:formula1>
            <xm:f>'Liste de choix'!$K$1:$K$8</xm:f>
          </x14:formula1>
          <xm:sqref>C18:N18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>
      <selection activeCell="L21" sqref="L21"/>
    </sheetView>
  </sheetViews>
  <sheetFormatPr baseColWidth="10" defaultColWidth="14.5" defaultRowHeight="15" customHeight="1"/>
  <cols>
    <col min="1" max="4" width="10.6640625" customWidth="1"/>
    <col min="5" max="5" width="30" customWidth="1"/>
    <col min="6" max="6" width="10.6640625" customWidth="1"/>
    <col min="7" max="7" width="17.1640625" bestFit="1" customWidth="1"/>
    <col min="8" max="10" width="10.6640625" customWidth="1"/>
    <col min="11" max="11" width="13.5" bestFit="1" customWidth="1"/>
    <col min="12" max="26" width="10.6640625" customWidth="1"/>
  </cols>
  <sheetData>
    <row r="1" spans="1:11">
      <c r="A1" s="19"/>
      <c r="C1" s="19" t="s">
        <v>37</v>
      </c>
      <c r="E1" s="19" t="s">
        <v>38</v>
      </c>
      <c r="G1" s="23" t="s">
        <v>39</v>
      </c>
      <c r="I1" s="23" t="s">
        <v>40</v>
      </c>
      <c r="K1" s="23" t="s">
        <v>41</v>
      </c>
    </row>
    <row r="2" spans="1:11">
      <c r="A2" s="20">
        <v>1</v>
      </c>
      <c r="C2" s="21" t="s">
        <v>42</v>
      </c>
      <c r="E2" s="21" t="s">
        <v>43</v>
      </c>
      <c r="G2" s="24" t="s">
        <v>44</v>
      </c>
      <c r="I2" s="24" t="s">
        <v>45</v>
      </c>
      <c r="K2" s="24" t="s">
        <v>46</v>
      </c>
    </row>
    <row r="3" spans="1:11">
      <c r="C3" s="20" t="s">
        <v>47</v>
      </c>
      <c r="E3" s="20" t="s">
        <v>48</v>
      </c>
      <c r="G3" s="24" t="s">
        <v>49</v>
      </c>
      <c r="I3" s="24" t="s">
        <v>50</v>
      </c>
      <c r="K3" s="24" t="s">
        <v>73</v>
      </c>
    </row>
    <row r="4" spans="1:11" ht="15" customHeight="1">
      <c r="G4" s="24" t="s">
        <v>52</v>
      </c>
      <c r="I4" s="24" t="s">
        <v>53</v>
      </c>
      <c r="K4" s="24" t="s">
        <v>74</v>
      </c>
    </row>
    <row r="5" spans="1:11" ht="15" customHeight="1">
      <c r="G5" s="24" t="s">
        <v>55</v>
      </c>
      <c r="I5" s="25" t="s">
        <v>56</v>
      </c>
      <c r="K5" s="24" t="s">
        <v>75</v>
      </c>
    </row>
    <row r="6" spans="1:11" ht="15" customHeight="1">
      <c r="G6" s="24" t="s">
        <v>58</v>
      </c>
      <c r="K6" s="24" t="s">
        <v>54</v>
      </c>
    </row>
    <row r="7" spans="1:11" ht="15" customHeight="1">
      <c r="G7" s="24" t="s">
        <v>59</v>
      </c>
      <c r="K7" s="24" t="s">
        <v>51</v>
      </c>
    </row>
    <row r="8" spans="1:11" ht="15" customHeight="1">
      <c r="G8" s="24" t="s">
        <v>60</v>
      </c>
      <c r="K8" s="25" t="s">
        <v>57</v>
      </c>
    </row>
    <row r="9" spans="1:11" ht="15" customHeight="1">
      <c r="G9" s="24" t="s">
        <v>61</v>
      </c>
    </row>
    <row r="10" spans="1:11" ht="15" customHeight="1">
      <c r="G10" s="24" t="s">
        <v>62</v>
      </c>
    </row>
    <row r="11" spans="1:11" ht="15" customHeight="1">
      <c r="G11" s="24" t="s">
        <v>63</v>
      </c>
    </row>
    <row r="12" spans="1:11" ht="15" customHeight="1">
      <c r="G12" s="24" t="s">
        <v>64</v>
      </c>
    </row>
    <row r="13" spans="1:11" ht="15" customHeight="1">
      <c r="G13" s="24" t="s">
        <v>65</v>
      </c>
    </row>
    <row r="14" spans="1:11" ht="15" customHeight="1">
      <c r="G14" s="25" t="s">
        <v>66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K1:K8">
    <sortCondition ref="K1"/>
  </sortState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C2D96637-3930-4B65-BC5F-EEE552C5A36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inscription</vt:lpstr>
      <vt:lpstr>Liste de choix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delaval</dc:creator>
  <cp:keywords/>
  <dc:description/>
  <cp:lastModifiedBy>Microsoft Office User</cp:lastModifiedBy>
  <cp:revision/>
  <cp:lastPrinted>2023-04-27T14:28:04Z</cp:lastPrinted>
  <dcterms:created xsi:type="dcterms:W3CDTF">2022-03-14T20:30:37Z</dcterms:created>
  <dcterms:modified xsi:type="dcterms:W3CDTF">2023-05-22T08:06:30Z</dcterms:modified>
  <cp:category/>
  <cp:contentStatus/>
</cp:coreProperties>
</file>